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List1" sheetId="1" r:id="rId1"/>
  </sheets>
  <definedNames>
    <definedName name="_xlfn.AVERAGEIF" hidden="1">#NAME?</definedName>
    <definedName name="_xlfn.CUBESET" hidden="1">#NAME?</definedName>
    <definedName name="_xlfn.RANK.AVG" hidden="1">#NAME?</definedName>
    <definedName name="_xlfn.RANK.EQ" hidden="1">#NAME?</definedName>
    <definedName name="_xlnm.Print_Area" localSheetId="0">'List1'!$A$3:$S$51</definedName>
  </definedNames>
  <calcPr fullCalcOnLoad="1"/>
</workbook>
</file>

<file path=xl/sharedStrings.xml><?xml version="1.0" encoding="utf-8"?>
<sst xmlns="http://schemas.openxmlformats.org/spreadsheetml/2006/main" count="93" uniqueCount="81">
  <si>
    <t>J/Ž</t>
  </si>
  <si>
    <t>Jméno</t>
  </si>
  <si>
    <t>LMK</t>
  </si>
  <si>
    <t>LICENCE</t>
  </si>
  <si>
    <t>Kanál</t>
  </si>
  <si>
    <t>SKUPINA</t>
  </si>
  <si>
    <t>Součet</t>
  </si>
  <si>
    <t>1.</t>
  </si>
  <si>
    <t>2.</t>
  </si>
  <si>
    <t>Datum a místo konání:</t>
  </si>
  <si>
    <t>Číslo soutěže:</t>
  </si>
  <si>
    <t>Název soutěže:</t>
  </si>
  <si>
    <t>Pořadatel:</t>
  </si>
  <si>
    <t>Ředitel soutěže:</t>
  </si>
  <si>
    <t>Jury:</t>
  </si>
  <si>
    <t>Počasí:</t>
  </si>
  <si>
    <t>Počet létaných kol:</t>
  </si>
  <si>
    <t>Časoměřiči (1):</t>
  </si>
  <si>
    <t>Časoměřiči (2):</t>
  </si>
  <si>
    <t>Podané protesty (1):</t>
  </si>
  <si>
    <t>Podané protesty (2):</t>
  </si>
  <si>
    <t>Podané protesty (3):</t>
  </si>
  <si>
    <t>Pořadí</t>
  </si>
  <si>
    <t>3.</t>
  </si>
  <si>
    <t>4.</t>
  </si>
  <si>
    <t>6.</t>
  </si>
  <si>
    <t>7.</t>
  </si>
  <si>
    <t>8.</t>
  </si>
  <si>
    <t>9.</t>
  </si>
  <si>
    <t>10.</t>
  </si>
  <si>
    <t>11.</t>
  </si>
  <si>
    <t>Zapisovala:</t>
  </si>
  <si>
    <t/>
  </si>
  <si>
    <t>12.</t>
  </si>
  <si>
    <t>Model klub Černošice</t>
  </si>
  <si>
    <t>Apeltauer Lumír</t>
  </si>
  <si>
    <t>MK Černošice</t>
  </si>
  <si>
    <t>bez protestů</t>
  </si>
  <si>
    <t>Přepočet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</si>
  <si>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</si>
  <si>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</si>
  <si>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</si>
  <si>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</si>
  <si>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</si>
  <si>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</si>
  <si>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</si>
  <si>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</si>
  <si>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</si>
  <si>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</si>
  <si>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</si>
  <si>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</si>
  <si>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</si>
  <si>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</si>
  <si>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</si>
  <si>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</si>
  <si>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</si>
  <si>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</si>
  <si>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Součty</t>
  </si>
  <si>
    <t>APELTAUER  Robert</t>
  </si>
  <si>
    <t>14 - 103</t>
  </si>
  <si>
    <t>1 nejhorší</t>
  </si>
  <si>
    <t>Praha  - Vypich</t>
  </si>
  <si>
    <t>,</t>
  </si>
  <si>
    <t>6 kol  -  létáno na jednu skupinu</t>
  </si>
  <si>
    <t xml:space="preserve">5. </t>
  </si>
  <si>
    <t>5.</t>
  </si>
  <si>
    <t>KORETZ Vladimír</t>
  </si>
  <si>
    <t xml:space="preserve">KRANYŠ Ivan </t>
  </si>
  <si>
    <t>Týnec nad Sázavou</t>
  </si>
  <si>
    <t>442 - 70</t>
  </si>
  <si>
    <t>???</t>
  </si>
  <si>
    <t>POPOVSKÝ Martin</t>
  </si>
  <si>
    <t xml:space="preserve">ŠANTRŮČEK Vítek </t>
  </si>
  <si>
    <t>KRANYŠ Michal - jun</t>
  </si>
  <si>
    <t>Výsledková listina soutěže házedel RCH</t>
  </si>
  <si>
    <t>jasno, teplota -2 st. C, vítr  JV  až 3 m.sec-1</t>
  </si>
  <si>
    <t>Pražské RC házedlo 2018 - 2019  -  5. kolo</t>
  </si>
  <si>
    <t>ŠIMÁČEK Jakub</t>
  </si>
  <si>
    <t>Týnec na Sázavou</t>
  </si>
  <si>
    <t>442 - 71</t>
  </si>
  <si>
    <t>Týnec  ??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</si>
</sst>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sz val="10"/>
      <color indexed="10"/>
      <name val="Arial CE"/>
      <family val="0"/>
    </font>
    <font>
      <b/>
      <i/>
      <sz val="16"/>
      <name val="Arial CE"/>
      <family val="0"/>
    </font>
    <font>
      <sz val="8"/>
      <color indexed="12"/>
      <name val="Arial CE"/>
      <family val="2"/>
    </font>
    <font>
      <sz val="9"/>
      <name val="Arial CE"/>
      <family val="2"/>
    </font>
    <font>
      <b/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color indexed="10"/>
      <name val="Arial CE"/>
      <family val="2"/>
    </font>
    <font>
      <b/>
      <sz val="10"/>
      <name val="Arial CE"/>
      <family val="2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4" fontId="0" fillId="34" borderId="10" xfId="0" applyNumberFormat="1" applyFont="1" applyFill="1" applyBorder="1" applyAlignment="1">
      <alignment horizontal="right"/>
    </xf>
    <xf numFmtId="164" fontId="0" fillId="37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27.10.9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1"/>
  <sheetViews>
    <sheetView tabSelected="1" zoomScalePageLayoutView="0" workbookViewId="0" topLeftCell="A1">
      <selection activeCell="S26" sqref="S26"/>
    </sheetView>
  </sheetViews>
  <sheetFormatPr defaultColWidth="9.00390625" defaultRowHeight="12.75"/>
  <cols>
    <col min="2" max="2" width="2.25390625" style="0" customWidth="1"/>
    <col min="3" max="3" width="22.75390625" style="0" customWidth="1"/>
    <col min="4" max="4" width="20.75390625" style="0" customWidth="1"/>
    <col min="5" max="5" width="12.625" style="0" customWidth="1"/>
    <col min="8" max="8" width="11.375" style="0" bestFit="1" customWidth="1"/>
    <col min="18" max="18" width="11.75390625" style="0" bestFit="1" customWidth="1"/>
    <col min="20" max="20" width="18.75390625" style="0" bestFit="1" customWidth="1"/>
  </cols>
  <sheetData>
    <row r="3" spans="1:19" ht="20.25">
      <c r="A3" s="1"/>
      <c r="B3" s="2"/>
      <c r="C3" s="3"/>
      <c r="D3" s="4" t="s">
        <v>74</v>
      </c>
      <c r="E3" s="4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6" t="s">
        <v>9</v>
      </c>
      <c r="B4" s="7"/>
      <c r="D4" s="26">
        <v>43484</v>
      </c>
      <c r="F4" s="7"/>
      <c r="G4" s="7"/>
      <c r="H4" s="9" t="s">
        <v>61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2.75">
      <c r="A5" s="6" t="s">
        <v>10</v>
      </c>
      <c r="B5" s="7"/>
      <c r="D5" s="8">
        <v>503</v>
      </c>
      <c r="F5" s="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6" t="s">
        <v>11</v>
      </c>
      <c r="B6" s="7"/>
      <c r="D6" s="8" t="s">
        <v>76</v>
      </c>
      <c r="F6" s="7"/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6" t="s">
        <v>12</v>
      </c>
      <c r="B7" s="7"/>
      <c r="D7" s="8" t="s">
        <v>34</v>
      </c>
      <c r="F7" s="7"/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6" t="s">
        <v>13</v>
      </c>
      <c r="B8" s="7"/>
      <c r="D8" s="8" t="s">
        <v>35</v>
      </c>
      <c r="F8" s="7"/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6" t="s">
        <v>14</v>
      </c>
      <c r="B9" s="7"/>
      <c r="D9" s="8"/>
      <c r="F9" s="7"/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6" t="s">
        <v>15</v>
      </c>
      <c r="B10" s="10"/>
      <c r="C10" s="11"/>
      <c r="D10" s="8" t="s">
        <v>75</v>
      </c>
      <c r="F10" s="7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2.75">
      <c r="A11" s="6" t="s">
        <v>16</v>
      </c>
      <c r="B11" s="7"/>
      <c r="D11" s="8" t="s">
        <v>63</v>
      </c>
      <c r="F11" s="7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s="6" t="s">
        <v>17</v>
      </c>
      <c r="B12" s="7"/>
      <c r="C12" s="8"/>
      <c r="D12" s="8"/>
      <c r="F12" s="7"/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6" t="s">
        <v>18</v>
      </c>
      <c r="B13" s="7"/>
      <c r="C13" s="8"/>
      <c r="D13" s="8"/>
      <c r="F13" s="7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.75">
      <c r="A14" s="6" t="s">
        <v>31</v>
      </c>
      <c r="B14" s="7"/>
      <c r="C14" s="8"/>
      <c r="D14" s="8"/>
      <c r="F14" s="7"/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6" t="s">
        <v>19</v>
      </c>
      <c r="B15" s="7"/>
      <c r="C15" s="8"/>
      <c r="D15" s="8" t="s">
        <v>37</v>
      </c>
      <c r="F15" s="7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.75">
      <c r="A16" s="6" t="s">
        <v>20</v>
      </c>
      <c r="B16" s="7"/>
      <c r="C16" s="8"/>
      <c r="D16" s="8" t="s">
        <v>32</v>
      </c>
      <c r="F16" s="7"/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6" t="s">
        <v>21</v>
      </c>
      <c r="B17" s="7"/>
      <c r="C17" s="8"/>
      <c r="D17" s="8" t="s">
        <v>32</v>
      </c>
      <c r="F17" s="7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.75">
      <c r="A18" s="12"/>
      <c r="B18" s="7"/>
      <c r="D18" s="27"/>
      <c r="F18" s="7"/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0:20" ht="13.5" thickBot="1"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19" ht="12.75">
      <c r="A20" s="33" t="s">
        <v>22</v>
      </c>
      <c r="B20" s="34" t="s">
        <v>0</v>
      </c>
      <c r="C20" s="34" t="s">
        <v>1</v>
      </c>
      <c r="D20" s="34" t="s">
        <v>2</v>
      </c>
      <c r="E20" s="35" t="s">
        <v>3</v>
      </c>
      <c r="F20" s="34" t="s">
        <v>4</v>
      </c>
      <c r="G20" s="36" t="s">
        <v>5</v>
      </c>
      <c r="H20" s="37" t="s">
        <v>7</v>
      </c>
      <c r="I20" s="37" t="s">
        <v>8</v>
      </c>
      <c r="J20" s="37" t="s">
        <v>23</v>
      </c>
      <c r="K20" s="37" t="s">
        <v>24</v>
      </c>
      <c r="L20" s="37" t="s">
        <v>64</v>
      </c>
      <c r="M20" s="37" t="s">
        <v>25</v>
      </c>
      <c r="N20" s="37"/>
      <c r="O20" s="37"/>
      <c r="P20" s="37"/>
      <c r="Q20" s="38" t="s">
        <v>60</v>
      </c>
      <c r="R20" s="39" t="s">
        <v>6</v>
      </c>
      <c r="S20" s="40" t="s">
        <v>38</v>
      </c>
    </row>
    <row r="21" spans="1:21" ht="12.75">
      <c r="A21" s="13" t="s">
        <v>7</v>
      </c>
      <c r="B21" s="14"/>
      <c r="C21" s="15" t="s">
        <v>58</v>
      </c>
      <c r="D21" s="23" t="s">
        <v>36</v>
      </c>
      <c r="E21" s="24" t="s">
        <v>59</v>
      </c>
      <c r="F21" s="16">
        <v>2.4</v>
      </c>
      <c r="G21" s="17"/>
      <c r="H21" s="28">
        <v>1000</v>
      </c>
      <c r="I21" s="19">
        <v>507</v>
      </c>
      <c r="J21" s="19">
        <v>1000</v>
      </c>
      <c r="K21" s="19">
        <v>625</v>
      </c>
      <c r="L21" s="19">
        <v>1000</v>
      </c>
      <c r="M21" s="19">
        <v>514.6</v>
      </c>
      <c r="N21" s="19"/>
      <c r="O21" s="19"/>
      <c r="P21" s="19"/>
      <c r="Q21" s="29">
        <v>507</v>
      </c>
      <c r="R21" s="20">
        <v>4140</v>
      </c>
      <c r="S21" s="21">
        <f aca="true" t="shared" si="0" ref="S21:S50">R21/$R$21*1000</f>
        <v>1000</v>
      </c>
      <c r="T21" s="9"/>
      <c r="U21" s="9"/>
    </row>
    <row r="22" spans="1:21" ht="12.75">
      <c r="A22" s="13" t="s">
        <v>8</v>
      </c>
      <c r="B22" s="14"/>
      <c r="C22" s="15" t="s">
        <v>66</v>
      </c>
      <c r="D22" s="23" t="s">
        <v>68</v>
      </c>
      <c r="E22" s="24" t="s">
        <v>69</v>
      </c>
      <c r="F22" s="16">
        <v>2.4</v>
      </c>
      <c r="G22" s="17"/>
      <c r="H22" s="19">
        <v>0</v>
      </c>
      <c r="I22" s="19">
        <v>882.4</v>
      </c>
      <c r="J22" s="19">
        <v>513.6</v>
      </c>
      <c r="K22" s="19">
        <v>480.8</v>
      </c>
      <c r="L22" s="28">
        <v>710.4</v>
      </c>
      <c r="M22" s="19">
        <v>842.1</v>
      </c>
      <c r="N22" s="19"/>
      <c r="O22" s="19"/>
      <c r="P22" s="19"/>
      <c r="Q22" s="29">
        <v>0</v>
      </c>
      <c r="R22" s="20">
        <v>3429.3</v>
      </c>
      <c r="S22" s="21">
        <f t="shared" si="0"/>
        <v>828.3333333333334</v>
      </c>
      <c r="T22" s="9"/>
      <c r="U22" s="9"/>
    </row>
    <row r="23" spans="1:20" ht="12.75">
      <c r="A23" s="13" t="s">
        <v>23</v>
      </c>
      <c r="B23" s="14"/>
      <c r="C23" s="15" t="s">
        <v>71</v>
      </c>
      <c r="D23" s="23" t="s">
        <v>80</v>
      </c>
      <c r="E23" s="24" t="s">
        <v>70</v>
      </c>
      <c r="F23" s="16">
        <v>2.4</v>
      </c>
      <c r="G23" s="17"/>
      <c r="H23" s="19">
        <v>343.3</v>
      </c>
      <c r="I23" s="28">
        <v>1000</v>
      </c>
      <c r="J23" s="19">
        <v>0</v>
      </c>
      <c r="K23" s="19">
        <v>418.3</v>
      </c>
      <c r="L23" s="19">
        <v>517.3</v>
      </c>
      <c r="M23" s="19">
        <v>1000</v>
      </c>
      <c r="N23" s="19"/>
      <c r="O23" s="19"/>
      <c r="P23" s="19"/>
      <c r="Q23" s="29">
        <v>0</v>
      </c>
      <c r="R23" s="20">
        <v>3278.9</v>
      </c>
      <c r="S23" s="21">
        <f t="shared" si="0"/>
        <v>792.0048309178744</v>
      </c>
      <c r="T23" s="9"/>
    </row>
    <row r="24" spans="1:20" ht="12.75">
      <c r="A24" s="13" t="s">
        <v>24</v>
      </c>
      <c r="B24" s="14"/>
      <c r="C24" s="15" t="s">
        <v>72</v>
      </c>
      <c r="D24" s="23" t="s">
        <v>80</v>
      </c>
      <c r="E24" s="24" t="s">
        <v>70</v>
      </c>
      <c r="F24" s="16">
        <v>2.4</v>
      </c>
      <c r="G24" s="17"/>
      <c r="H24" s="19">
        <v>567.2</v>
      </c>
      <c r="I24" s="19">
        <v>698.5</v>
      </c>
      <c r="J24" s="28">
        <v>335.4</v>
      </c>
      <c r="K24" s="19">
        <v>1000</v>
      </c>
      <c r="L24" s="19">
        <v>0</v>
      </c>
      <c r="M24" s="19">
        <v>415.2</v>
      </c>
      <c r="N24" s="19"/>
      <c r="O24" s="19"/>
      <c r="P24" s="19"/>
      <c r="Q24" s="29">
        <v>0</v>
      </c>
      <c r="R24" s="20">
        <v>3016.3</v>
      </c>
      <c r="S24" s="21">
        <f t="shared" si="0"/>
        <v>728.5748792270532</v>
      </c>
      <c r="T24" s="9"/>
    </row>
    <row r="25" spans="1:20" ht="12.75">
      <c r="A25" s="13" t="s">
        <v>65</v>
      </c>
      <c r="B25" s="14"/>
      <c r="C25" s="15" t="s">
        <v>77</v>
      </c>
      <c r="D25" s="23" t="s">
        <v>78</v>
      </c>
      <c r="E25" s="23" t="s">
        <v>79</v>
      </c>
      <c r="F25" s="16">
        <v>2.4</v>
      </c>
      <c r="G25" s="17"/>
      <c r="H25" s="28">
        <v>313.4</v>
      </c>
      <c r="I25" s="19">
        <v>0</v>
      </c>
      <c r="J25" s="19">
        <v>302.1</v>
      </c>
      <c r="K25" s="19">
        <v>636.4</v>
      </c>
      <c r="L25" s="19">
        <v>331</v>
      </c>
      <c r="M25" s="19">
        <v>643.3</v>
      </c>
      <c r="N25" s="19"/>
      <c r="O25" s="19"/>
      <c r="P25" s="19"/>
      <c r="Q25" s="29">
        <v>0</v>
      </c>
      <c r="R25" s="20">
        <v>2226.2</v>
      </c>
      <c r="S25" s="21">
        <f t="shared" si="0"/>
        <v>537.7294685990338</v>
      </c>
      <c r="T25" s="9"/>
    </row>
    <row r="26" spans="1:20" ht="12.75">
      <c r="A26" s="13" t="s">
        <v>25</v>
      </c>
      <c r="B26" s="14"/>
      <c r="C26" s="15" t="s">
        <v>67</v>
      </c>
      <c r="D26" s="23" t="s">
        <v>70</v>
      </c>
      <c r="E26" s="24" t="s">
        <v>70</v>
      </c>
      <c r="F26" s="16">
        <v>2.4</v>
      </c>
      <c r="G26" s="17"/>
      <c r="H26" s="19">
        <v>567.2</v>
      </c>
      <c r="I26" s="19">
        <v>522</v>
      </c>
      <c r="J26" s="19">
        <v>229.6</v>
      </c>
      <c r="K26" s="19">
        <v>0</v>
      </c>
      <c r="L26" s="28">
        <v>510.4</v>
      </c>
      <c r="M26" s="19">
        <v>350.9</v>
      </c>
      <c r="N26" s="19"/>
      <c r="O26" s="19"/>
      <c r="P26" s="19"/>
      <c r="Q26" s="29">
        <v>0</v>
      </c>
      <c r="R26" s="20">
        <v>2180.1</v>
      </c>
      <c r="S26" s="21">
        <f t="shared" si="0"/>
        <v>526.5942028985507</v>
      </c>
      <c r="T26" s="9"/>
    </row>
    <row r="27" spans="1:20" ht="12.75">
      <c r="A27" s="13" t="s">
        <v>26</v>
      </c>
      <c r="B27" s="14" t="s">
        <v>62</v>
      </c>
      <c r="C27" s="15" t="s">
        <v>73</v>
      </c>
      <c r="D27" s="23" t="s">
        <v>70</v>
      </c>
      <c r="E27" s="24" t="s">
        <v>70</v>
      </c>
      <c r="F27" s="16">
        <v>2.4</v>
      </c>
      <c r="G27" s="17"/>
      <c r="H27" s="28">
        <v>806</v>
      </c>
      <c r="I27" s="19">
        <v>220.6</v>
      </c>
      <c r="J27" s="19">
        <v>129.9</v>
      </c>
      <c r="K27" s="19">
        <v>0</v>
      </c>
      <c r="L27" s="19">
        <v>372.4</v>
      </c>
      <c r="M27" s="19">
        <v>298.3</v>
      </c>
      <c r="N27" s="19"/>
      <c r="O27" s="19"/>
      <c r="P27" s="19"/>
      <c r="Q27" s="29">
        <v>0</v>
      </c>
      <c r="R27" s="20">
        <v>1827.2</v>
      </c>
      <c r="S27" s="21">
        <f t="shared" si="0"/>
        <v>441.352657004831</v>
      </c>
      <c r="T27" s="9"/>
    </row>
    <row r="28" spans="1:20" ht="12.75">
      <c r="A28" s="13" t="s">
        <v>27</v>
      </c>
      <c r="B28" s="14"/>
      <c r="C28" s="15"/>
      <c r="D28" s="23"/>
      <c r="E28" s="24"/>
      <c r="F28" s="16"/>
      <c r="G28" s="17"/>
      <c r="H28" s="28"/>
      <c r="I28" s="19"/>
      <c r="J28" s="19"/>
      <c r="K28" s="19"/>
      <c r="L28" s="19"/>
      <c r="M28" s="19"/>
      <c r="N28" s="19"/>
      <c r="O28" s="19"/>
      <c r="P28" s="19"/>
      <c r="Q28" s="29"/>
      <c r="R28" s="20"/>
      <c r="S28" s="21">
        <f t="shared" si="0"/>
        <v>0</v>
      </c>
      <c r="T28" s="9"/>
    </row>
    <row r="29" spans="1:20" ht="12.75">
      <c r="A29" s="13" t="s">
        <v>28</v>
      </c>
      <c r="B29" s="14"/>
      <c r="C29" s="15"/>
      <c r="D29" s="23"/>
      <c r="E29" s="24"/>
      <c r="F29" s="16"/>
      <c r="G29" s="17"/>
      <c r="H29" s="18"/>
      <c r="I29" s="19"/>
      <c r="J29" s="19"/>
      <c r="K29" s="19"/>
      <c r="L29" s="19"/>
      <c r="M29" s="19"/>
      <c r="N29" s="19"/>
      <c r="O29" s="19"/>
      <c r="P29" s="19"/>
      <c r="Q29" s="29"/>
      <c r="R29" s="20"/>
      <c r="S29" s="21">
        <f t="shared" si="0"/>
        <v>0</v>
      </c>
      <c r="T29" s="9"/>
    </row>
    <row r="30" spans="1:20" ht="12.75">
      <c r="A30" s="13" t="s">
        <v>29</v>
      </c>
      <c r="B30" s="14"/>
      <c r="C30" s="15"/>
      <c r="D30" s="23"/>
      <c r="E30" s="24"/>
      <c r="F30" s="16"/>
      <c r="G30" s="17"/>
      <c r="H30" s="19"/>
      <c r="I30" s="19"/>
      <c r="J30" s="18"/>
      <c r="K30" s="19"/>
      <c r="L30" s="19"/>
      <c r="M30" s="19"/>
      <c r="N30" s="19"/>
      <c r="O30" s="19"/>
      <c r="P30" s="19"/>
      <c r="Q30" s="29"/>
      <c r="R30" s="20"/>
      <c r="S30" s="21">
        <f t="shared" si="0"/>
        <v>0</v>
      </c>
      <c r="T30" s="9"/>
    </row>
    <row r="31" spans="1:20" ht="12.75">
      <c r="A31" s="13" t="s">
        <v>30</v>
      </c>
      <c r="B31" s="25"/>
      <c r="C31" s="15"/>
      <c r="D31" s="23"/>
      <c r="E31" s="24"/>
      <c r="F31" s="16"/>
      <c r="G31" s="17"/>
      <c r="H31" s="18"/>
      <c r="I31" s="19"/>
      <c r="J31" s="19"/>
      <c r="K31" s="19"/>
      <c r="L31" s="19"/>
      <c r="M31" s="19"/>
      <c r="N31" s="19"/>
      <c r="O31" s="19"/>
      <c r="P31" s="19"/>
      <c r="Q31" s="29"/>
      <c r="R31" s="20"/>
      <c r="S31" s="21">
        <f t="shared" si="0"/>
        <v>0</v>
      </c>
      <c r="T31" s="9"/>
    </row>
    <row r="32" spans="1:20" ht="13.5" customHeight="1">
      <c r="A32" s="13" t="s">
        <v>33</v>
      </c>
      <c r="B32" s="14"/>
      <c r="C32" s="15"/>
      <c r="D32" s="23"/>
      <c r="E32" s="24"/>
      <c r="F32" s="16"/>
      <c r="G32" s="17"/>
      <c r="H32" s="18"/>
      <c r="I32" s="19"/>
      <c r="J32" s="19"/>
      <c r="K32" s="19"/>
      <c r="L32" s="19"/>
      <c r="M32" s="19"/>
      <c r="N32" s="19"/>
      <c r="O32" s="19"/>
      <c r="P32" s="19"/>
      <c r="Q32" s="29"/>
      <c r="R32" s="20"/>
      <c r="S32" s="21">
        <f t="shared" si="0"/>
        <v>0</v>
      </c>
      <c r="T32" s="9"/>
    </row>
    <row r="33" spans="1:20" ht="13.5" customHeight="1">
      <c r="A33" s="30" t="s">
        <v>39</v>
      </c>
      <c r="B33" s="14"/>
      <c r="C33" s="15"/>
      <c r="D33" s="23"/>
      <c r="E33" s="24"/>
      <c r="F33" s="16"/>
      <c r="G33" s="17"/>
      <c r="H33" s="18"/>
      <c r="I33" s="19"/>
      <c r="J33" s="19"/>
      <c r="K33" s="19"/>
      <c r="L33" s="19"/>
      <c r="M33" s="19"/>
      <c r="N33" s="19"/>
      <c r="O33" s="19"/>
      <c r="P33" s="19"/>
      <c r="Q33" s="29"/>
      <c r="R33" s="20"/>
      <c r="S33" s="21">
        <f t="shared" si="0"/>
        <v>0</v>
      </c>
      <c r="T33" s="9"/>
    </row>
    <row r="34" spans="1:20" ht="12.75">
      <c r="A34" s="31" t="s">
        <v>40</v>
      </c>
      <c r="B34" s="41"/>
      <c r="C34" s="15"/>
      <c r="D34" s="23"/>
      <c r="E34" s="24"/>
      <c r="F34" s="16"/>
      <c r="G34" s="17"/>
      <c r="H34" s="18"/>
      <c r="I34" s="19"/>
      <c r="J34" s="19"/>
      <c r="K34" s="19"/>
      <c r="L34" s="19"/>
      <c r="M34" s="19"/>
      <c r="N34" s="19"/>
      <c r="O34" s="19"/>
      <c r="P34" s="19"/>
      <c r="Q34" s="29"/>
      <c r="R34" s="20"/>
      <c r="S34" s="21">
        <f t="shared" si="0"/>
        <v>0</v>
      </c>
      <c r="T34" s="9"/>
    </row>
    <row r="35" spans="1:20" ht="12.75">
      <c r="A35" s="30" t="s">
        <v>41</v>
      </c>
      <c r="B35" s="41"/>
      <c r="C35" s="15"/>
      <c r="D35" s="23"/>
      <c r="E35" s="24"/>
      <c r="F35" s="16"/>
      <c r="G35" s="17"/>
      <c r="H35" s="18"/>
      <c r="I35" s="19"/>
      <c r="J35" s="19"/>
      <c r="K35" s="19"/>
      <c r="L35" s="19"/>
      <c r="M35" s="19"/>
      <c r="N35" s="19"/>
      <c r="O35" s="19"/>
      <c r="P35" s="19"/>
      <c r="Q35" s="29"/>
      <c r="R35" s="20"/>
      <c r="S35" s="21">
        <f t="shared" si="0"/>
        <v>0</v>
      </c>
      <c r="T35" s="9"/>
    </row>
    <row r="36" spans="1:20" ht="12.75">
      <c r="A36" s="31" t="s">
        <v>42</v>
      </c>
      <c r="B36" s="41"/>
      <c r="C36" s="15"/>
      <c r="D36" s="23"/>
      <c r="E36" s="24"/>
      <c r="F36" s="16"/>
      <c r="G36" s="17"/>
      <c r="H36" s="18"/>
      <c r="I36" s="19"/>
      <c r="J36" s="19"/>
      <c r="K36" s="19"/>
      <c r="L36" s="19"/>
      <c r="M36" s="19"/>
      <c r="N36" s="19"/>
      <c r="O36" s="19"/>
      <c r="P36" s="19"/>
      <c r="Q36" s="29"/>
      <c r="R36" s="20"/>
      <c r="S36" s="21">
        <f t="shared" si="0"/>
        <v>0</v>
      </c>
      <c r="T36" s="9"/>
    </row>
    <row r="37" spans="1:20" ht="12.75">
      <c r="A37" s="30" t="s">
        <v>43</v>
      </c>
      <c r="B37" s="41"/>
      <c r="C37" s="15"/>
      <c r="D37" s="23"/>
      <c r="E37" s="24"/>
      <c r="F37" s="16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29"/>
      <c r="R37" s="20">
        <f aca="true" t="shared" si="1" ref="R37:R50">SUM(H37:P37)-Q37</f>
        <v>0</v>
      </c>
      <c r="S37" s="21">
        <f t="shared" si="0"/>
        <v>0</v>
      </c>
      <c r="T37" s="9"/>
    </row>
    <row r="38" spans="1:19" ht="12.75">
      <c r="A38" s="31" t="s">
        <v>44</v>
      </c>
      <c r="B38" s="41"/>
      <c r="C38" s="42"/>
      <c r="D38" s="48"/>
      <c r="E38" s="48"/>
      <c r="F38" s="16"/>
      <c r="G38" s="17"/>
      <c r="H38" s="18"/>
      <c r="I38" s="19"/>
      <c r="J38" s="19"/>
      <c r="K38" s="19"/>
      <c r="L38" s="19"/>
      <c r="M38" s="19"/>
      <c r="N38" s="19"/>
      <c r="O38" s="19"/>
      <c r="P38" s="19"/>
      <c r="Q38" s="29">
        <v>0</v>
      </c>
      <c r="R38" s="20">
        <f t="shared" si="1"/>
        <v>0</v>
      </c>
      <c r="S38" s="21">
        <f t="shared" si="0"/>
        <v>0</v>
      </c>
    </row>
    <row r="39" spans="1:19" ht="12.75">
      <c r="A39" s="30" t="s">
        <v>45</v>
      </c>
      <c r="B39" s="41"/>
      <c r="C39" s="42"/>
      <c r="D39" s="48"/>
      <c r="E39" s="48"/>
      <c r="F39" s="16"/>
      <c r="G39" s="17"/>
      <c r="H39" s="18"/>
      <c r="I39" s="19"/>
      <c r="J39" s="19"/>
      <c r="K39" s="19"/>
      <c r="L39" s="19"/>
      <c r="M39" s="19"/>
      <c r="N39" s="19"/>
      <c r="O39" s="19"/>
      <c r="P39" s="19"/>
      <c r="Q39" s="29" t="e">
        <f aca="true" t="shared" si="2" ref="Q39:Q50">SMALL(H39:P39,1)+SMALL(H39:P39,2)</f>
        <v>#NUM!</v>
      </c>
      <c r="R39" s="20" t="e">
        <f t="shared" si="1"/>
        <v>#NUM!</v>
      </c>
      <c r="S39" s="21" t="e">
        <f t="shared" si="0"/>
        <v>#NUM!</v>
      </c>
    </row>
    <row r="40" spans="1:19" ht="12.75">
      <c r="A40" s="31" t="s">
        <v>46</v>
      </c>
      <c r="B40" s="41"/>
      <c r="C40" s="43"/>
      <c r="D40" s="48"/>
      <c r="E40" s="48"/>
      <c r="F40" s="16"/>
      <c r="G40" s="17"/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29">
        <f t="shared" si="2"/>
        <v>0</v>
      </c>
      <c r="R40" s="20">
        <f t="shared" si="1"/>
        <v>0</v>
      </c>
      <c r="S40" s="21">
        <f t="shared" si="0"/>
        <v>0</v>
      </c>
    </row>
    <row r="41" spans="1:19" ht="12.75">
      <c r="A41" s="30" t="s">
        <v>47</v>
      </c>
      <c r="B41" s="41"/>
      <c r="C41" s="41"/>
      <c r="D41" s="15"/>
      <c r="E41" s="15"/>
      <c r="F41" s="16"/>
      <c r="G41" s="17"/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9">
        <f t="shared" si="2"/>
        <v>0</v>
      </c>
      <c r="R41" s="20">
        <f t="shared" si="1"/>
        <v>0</v>
      </c>
      <c r="S41" s="21">
        <f t="shared" si="0"/>
        <v>0</v>
      </c>
    </row>
    <row r="42" spans="1:19" ht="12.75">
      <c r="A42" s="31" t="s">
        <v>48</v>
      </c>
      <c r="B42" s="41"/>
      <c r="C42" s="41"/>
      <c r="D42" s="15"/>
      <c r="E42" s="15"/>
      <c r="F42" s="16"/>
      <c r="G42" s="17"/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29">
        <f t="shared" si="2"/>
        <v>0</v>
      </c>
      <c r="R42" s="20">
        <f t="shared" si="1"/>
        <v>0</v>
      </c>
      <c r="S42" s="21">
        <f t="shared" si="0"/>
        <v>0</v>
      </c>
    </row>
    <row r="43" spans="1:19" ht="12.75">
      <c r="A43" s="30" t="s">
        <v>49</v>
      </c>
      <c r="B43" s="41"/>
      <c r="C43" s="41"/>
      <c r="D43" s="15"/>
      <c r="E43" s="15"/>
      <c r="F43" s="41"/>
      <c r="G43" s="17"/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9">
        <f t="shared" si="2"/>
        <v>0</v>
      </c>
      <c r="R43" s="20">
        <f t="shared" si="1"/>
        <v>0</v>
      </c>
      <c r="S43" s="21">
        <f t="shared" si="0"/>
        <v>0</v>
      </c>
    </row>
    <row r="44" spans="1:19" ht="12.75">
      <c r="A44" s="31" t="s">
        <v>50</v>
      </c>
      <c r="B44" s="41"/>
      <c r="C44" s="41"/>
      <c r="D44" s="41"/>
      <c r="E44" s="41"/>
      <c r="F44" s="41"/>
      <c r="G44" s="17"/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29">
        <f t="shared" si="2"/>
        <v>0</v>
      </c>
      <c r="R44" s="20">
        <f t="shared" si="1"/>
        <v>0</v>
      </c>
      <c r="S44" s="21">
        <f t="shared" si="0"/>
        <v>0</v>
      </c>
    </row>
    <row r="45" spans="1:19" ht="12.75">
      <c r="A45" s="30" t="s">
        <v>51</v>
      </c>
      <c r="B45" s="41"/>
      <c r="C45" s="41"/>
      <c r="D45" s="41"/>
      <c r="E45" s="41"/>
      <c r="F45" s="41"/>
      <c r="G45" s="17"/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29">
        <f t="shared" si="2"/>
        <v>0</v>
      </c>
      <c r="R45" s="20">
        <f t="shared" si="1"/>
        <v>0</v>
      </c>
      <c r="S45" s="21">
        <f t="shared" si="0"/>
        <v>0</v>
      </c>
    </row>
    <row r="46" spans="1:19" ht="12.75">
      <c r="A46" s="31" t="s">
        <v>52</v>
      </c>
      <c r="B46" s="41"/>
      <c r="C46" s="41"/>
      <c r="D46" s="41"/>
      <c r="E46" s="41"/>
      <c r="F46" s="41"/>
      <c r="G46" s="17"/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9">
        <f t="shared" si="2"/>
        <v>0</v>
      </c>
      <c r="R46" s="20">
        <f t="shared" si="1"/>
        <v>0</v>
      </c>
      <c r="S46" s="21">
        <f t="shared" si="0"/>
        <v>0</v>
      </c>
    </row>
    <row r="47" spans="1:19" ht="12.75">
      <c r="A47" s="30" t="s">
        <v>53</v>
      </c>
      <c r="B47" s="41"/>
      <c r="C47" s="41"/>
      <c r="D47" s="41"/>
      <c r="E47" s="41"/>
      <c r="F47" s="41"/>
      <c r="G47" s="17"/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29">
        <f t="shared" si="2"/>
        <v>0</v>
      </c>
      <c r="R47" s="20">
        <f t="shared" si="1"/>
        <v>0</v>
      </c>
      <c r="S47" s="21">
        <f t="shared" si="0"/>
        <v>0</v>
      </c>
    </row>
    <row r="48" spans="1:19" ht="12.75">
      <c r="A48" s="31" t="s">
        <v>54</v>
      </c>
      <c r="B48" s="41"/>
      <c r="C48" s="41"/>
      <c r="D48" s="41"/>
      <c r="E48" s="41"/>
      <c r="F48" s="41"/>
      <c r="G48" s="17"/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29">
        <f t="shared" si="2"/>
        <v>0</v>
      </c>
      <c r="R48" s="20">
        <f t="shared" si="1"/>
        <v>0</v>
      </c>
      <c r="S48" s="21">
        <f t="shared" si="0"/>
        <v>0</v>
      </c>
    </row>
    <row r="49" spans="1:19" ht="12.75">
      <c r="A49" s="30" t="s">
        <v>55</v>
      </c>
      <c r="B49" s="41"/>
      <c r="C49" s="41"/>
      <c r="D49" s="41"/>
      <c r="E49" s="41"/>
      <c r="F49" s="41"/>
      <c r="G49" s="17"/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9">
        <f t="shared" si="2"/>
        <v>0</v>
      </c>
      <c r="R49" s="20">
        <f t="shared" si="1"/>
        <v>0</v>
      </c>
      <c r="S49" s="21">
        <f t="shared" si="0"/>
        <v>0</v>
      </c>
    </row>
    <row r="50" spans="1:19" ht="13.5" thickBot="1">
      <c r="A50" s="32" t="s">
        <v>56</v>
      </c>
      <c r="B50" s="44"/>
      <c r="C50" s="44"/>
      <c r="D50" s="44"/>
      <c r="E50" s="44"/>
      <c r="F50" s="44"/>
      <c r="G50" s="17"/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9">
        <f t="shared" si="2"/>
        <v>0</v>
      </c>
      <c r="R50" s="20">
        <f t="shared" si="1"/>
        <v>0</v>
      </c>
      <c r="S50" s="21">
        <f t="shared" si="0"/>
        <v>0</v>
      </c>
    </row>
    <row r="51" spans="1:19" ht="13.5" thickBot="1">
      <c r="A51" s="45" t="s">
        <v>57</v>
      </c>
      <c r="B51" s="46"/>
      <c r="C51" s="46"/>
      <c r="D51" s="46"/>
      <c r="E51" s="46"/>
      <c r="F51" s="46"/>
      <c r="G51" s="46"/>
      <c r="H51" s="47">
        <f>SUM(H21:H50)</f>
        <v>3597.1000000000004</v>
      </c>
      <c r="I51" s="47">
        <f aca="true" t="shared" si="3" ref="I51:R51">SUM(I21:I50)</f>
        <v>3830.5</v>
      </c>
      <c r="J51" s="47">
        <f t="shared" si="3"/>
        <v>2510.6</v>
      </c>
      <c r="K51" s="47">
        <f t="shared" si="3"/>
        <v>3160.5</v>
      </c>
      <c r="L51" s="47">
        <f t="shared" si="3"/>
        <v>3441.5</v>
      </c>
      <c r="M51" s="47">
        <f t="shared" si="3"/>
        <v>4064.4</v>
      </c>
      <c r="N51" s="47">
        <f t="shared" si="3"/>
        <v>0</v>
      </c>
      <c r="O51" s="47">
        <f t="shared" si="3"/>
        <v>0</v>
      </c>
      <c r="P51" s="47">
        <f t="shared" si="3"/>
        <v>0</v>
      </c>
      <c r="Q51" s="47" t="e">
        <f t="shared" si="3"/>
        <v>#NUM!</v>
      </c>
      <c r="R51" s="47" t="e">
        <f t="shared" si="3"/>
        <v>#NUM!</v>
      </c>
      <c r="S51" s="47" t="e">
        <f>SUM(S21:S50)</f>
        <v>#NUM!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 Vodochody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Jarka</cp:lastModifiedBy>
  <cp:lastPrinted>2018-10-15T14:13:48Z</cp:lastPrinted>
  <dcterms:created xsi:type="dcterms:W3CDTF">2007-10-30T06:57:08Z</dcterms:created>
  <dcterms:modified xsi:type="dcterms:W3CDTF">2019-01-28T21:56:20Z</dcterms:modified>
  <cp:category/>
  <cp:version/>
  <cp:contentType/>
  <cp:contentStatus/>
</cp:coreProperties>
</file>